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송민정\1. 학적\전과\★2026-2\학생공지용\"/>
    </mc:Choice>
  </mc:AlternateContent>
  <bookViews>
    <workbookView xWindow="0" yWindow="0" windowWidth="28800" windowHeight="12270"/>
  </bookViews>
  <sheets>
    <sheet name="전입가능인원" sheetId="1" r:id="rId1"/>
  </sheets>
  <definedNames>
    <definedName name="_xlnm._FilterDatabase" localSheetId="0" hidden="1">전입가능인원!$B$4:$J$60</definedName>
    <definedName name="_xlnm.Print_Titles" localSheetId="0">전입가능인원!$3:$4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9" i="1" l="1"/>
  <c r="F60" i="1" s="1"/>
  <c r="D59" i="1"/>
  <c r="D60" i="1" s="1"/>
  <c r="F55" i="1"/>
  <c r="E55" i="1"/>
  <c r="E60" i="1" s="1"/>
  <c r="D55" i="1"/>
  <c r="C55" i="1"/>
  <c r="F52" i="1"/>
  <c r="E52" i="1"/>
  <c r="D52" i="1"/>
  <c r="C52" i="1"/>
  <c r="F42" i="1"/>
  <c r="E42" i="1"/>
  <c r="D42" i="1"/>
  <c r="C42" i="1"/>
  <c r="F37" i="1"/>
  <c r="E37" i="1"/>
  <c r="D37" i="1"/>
  <c r="C37" i="1"/>
  <c r="F33" i="1"/>
  <c r="E33" i="1"/>
  <c r="D33" i="1"/>
  <c r="C33" i="1"/>
  <c r="F22" i="1"/>
  <c r="E22" i="1"/>
  <c r="D22" i="1"/>
  <c r="C22" i="1"/>
  <c r="F20" i="1"/>
  <c r="E20" i="1"/>
  <c r="D20" i="1"/>
  <c r="C20" i="1"/>
  <c r="C60" i="1" s="1"/>
  <c r="F15" i="1"/>
  <c r="E15" i="1"/>
  <c r="D15" i="1"/>
  <c r="C15" i="1"/>
  <c r="I10" i="1"/>
  <c r="F7" i="1"/>
  <c r="E7" i="1"/>
  <c r="D7" i="1"/>
  <c r="C7" i="1"/>
</calcChain>
</file>

<file path=xl/sharedStrings.xml><?xml version="1.0" encoding="utf-8"?>
<sst xmlns="http://schemas.openxmlformats.org/spreadsheetml/2006/main" count="75" uniqueCount="74">
  <si>
    <t>2026학년도 2학기 전과(전공변경) 전입가능인원</t>
    <phoneticPr fontId="4" type="noConversion"/>
  </si>
  <si>
    <t>2026학년도 2학기 사범대학 전과(전공변경) 전입가능인원</t>
    <phoneticPr fontId="3" type="noConversion"/>
  </si>
  <si>
    <t>학과</t>
    <phoneticPr fontId="3" type="noConversion"/>
  </si>
  <si>
    <t>2026-2학기 전입가능인원</t>
    <phoneticPr fontId="3" type="noConversion"/>
  </si>
  <si>
    <t>학과(전공)</t>
  </si>
  <si>
    <t>현재 2,3학기 재학생</t>
    <phoneticPr fontId="3" type="noConversion"/>
  </si>
  <si>
    <t>현재 4,5학기 재학생</t>
    <phoneticPr fontId="3" type="noConversion"/>
  </si>
  <si>
    <t>교육학과</t>
    <phoneticPr fontId="3" type="noConversion"/>
  </si>
  <si>
    <t>입학정원
(2025학년도)</t>
    <phoneticPr fontId="4" type="noConversion"/>
  </si>
  <si>
    <t>2026-2학기
전입가능인원</t>
    <phoneticPr fontId="4" type="noConversion"/>
  </si>
  <si>
    <t>입학정원
(2024학년도)</t>
    <phoneticPr fontId="4" type="noConversion"/>
  </si>
  <si>
    <t>국어교육과</t>
    <phoneticPr fontId="3" type="noConversion"/>
  </si>
  <si>
    <t>불교학부</t>
    <phoneticPr fontId="3" type="noConversion"/>
  </si>
  <si>
    <t>역사교육과</t>
    <phoneticPr fontId="3" type="noConversion"/>
  </si>
  <si>
    <t>문화유산학과</t>
    <phoneticPr fontId="4" type="noConversion"/>
  </si>
  <si>
    <t>지리교육과</t>
    <phoneticPr fontId="3" type="noConversion"/>
  </si>
  <si>
    <t>불교대학 계</t>
  </si>
  <si>
    <t>수학교육과</t>
    <phoneticPr fontId="3" type="noConversion"/>
  </si>
  <si>
    <t>국어국문·문예창작학부</t>
    <phoneticPr fontId="3" type="noConversion"/>
  </si>
  <si>
    <t>가정교육과</t>
    <phoneticPr fontId="3" type="noConversion"/>
  </si>
  <si>
    <t>영어문학전공</t>
  </si>
  <si>
    <t>체육교육과</t>
    <phoneticPr fontId="3" type="noConversion"/>
  </si>
  <si>
    <t>영어통번역학전공</t>
    <phoneticPr fontId="3" type="noConversion"/>
  </si>
  <si>
    <t>사범대학 계</t>
    <phoneticPr fontId="3" type="noConversion"/>
  </si>
  <si>
    <t>일본학과</t>
    <phoneticPr fontId="3" type="noConversion"/>
  </si>
  <si>
    <t>중어중문학과</t>
  </si>
  <si>
    <t>철학과</t>
    <phoneticPr fontId="3" type="noConversion"/>
  </si>
  <si>
    <t>사학과</t>
  </si>
  <si>
    <t>문과대학 계</t>
  </si>
  <si>
    <t>수학과</t>
  </si>
  <si>
    <t>화학과</t>
  </si>
  <si>
    <t>통계학과</t>
  </si>
  <si>
    <t>물리학과</t>
    <phoneticPr fontId="3" type="noConversion"/>
  </si>
  <si>
    <t>이과대학 계</t>
  </si>
  <si>
    <t>법학과</t>
  </si>
  <si>
    <t>법과대학 계</t>
  </si>
  <si>
    <t>정치외교학전공</t>
  </si>
  <si>
    <t>행정학전공</t>
  </si>
  <si>
    <t>북한학전공</t>
  </si>
  <si>
    <t>경제학과</t>
    <phoneticPr fontId="3" type="noConversion"/>
  </si>
  <si>
    <t>국제통상학과</t>
    <phoneticPr fontId="4" type="noConversion"/>
  </si>
  <si>
    <t>사회학전공</t>
  </si>
  <si>
    <t>미디어커뮤니케이션학전공</t>
    <phoneticPr fontId="3" type="noConversion"/>
  </si>
  <si>
    <t>식품산업관리학과</t>
  </si>
  <si>
    <t>광고홍보학과</t>
    <phoneticPr fontId="3" type="noConversion"/>
  </si>
  <si>
    <t>사회복지학과</t>
    <phoneticPr fontId="3" type="noConversion"/>
  </si>
  <si>
    <t>사회과학대학 계</t>
  </si>
  <si>
    <t>경영학과</t>
    <phoneticPr fontId="3" type="noConversion"/>
  </si>
  <si>
    <t>회계학과</t>
    <phoneticPr fontId="3" type="noConversion"/>
  </si>
  <si>
    <t>경영정보학과</t>
    <phoneticPr fontId="3" type="noConversion"/>
  </si>
  <si>
    <t>경영대학 계</t>
  </si>
  <si>
    <t>융합환경과학과</t>
    <phoneticPr fontId="3" type="noConversion"/>
  </si>
  <si>
    <t>생명과학과</t>
  </si>
  <si>
    <t>식품바이오융합공학과</t>
    <phoneticPr fontId="3" type="noConversion"/>
  </si>
  <si>
    <t>의생명공학과</t>
  </si>
  <si>
    <t>바이오시스템대학 계</t>
    <phoneticPr fontId="3" type="noConversion"/>
  </si>
  <si>
    <t>전자전기공학부</t>
    <phoneticPr fontId="3" type="noConversion"/>
  </si>
  <si>
    <t>정보통신공학과</t>
    <phoneticPr fontId="4" type="noConversion"/>
  </si>
  <si>
    <t>건설환경공학과</t>
    <phoneticPr fontId="3" type="noConversion"/>
  </si>
  <si>
    <t>화공생물공학과</t>
  </si>
  <si>
    <t>기계로봇에너지공학과</t>
  </si>
  <si>
    <t>건축공학전공</t>
  </si>
  <si>
    <t>건축학전공</t>
  </si>
  <si>
    <t>산업시스템공학과</t>
  </si>
  <si>
    <t>에너지신소재공학과</t>
    <phoneticPr fontId="3" type="noConversion"/>
  </si>
  <si>
    <t>공과대학 계</t>
  </si>
  <si>
    <r>
      <t>컴퓨터</t>
    </r>
    <r>
      <rPr>
        <sz val="10"/>
        <rFont val="MS Gothic"/>
        <family val="3"/>
        <charset val="128"/>
      </rPr>
      <t>・</t>
    </r>
    <r>
      <rPr>
        <sz val="10"/>
        <rFont val="맑은 고딕"/>
        <family val="3"/>
        <charset val="129"/>
        <scheme val="minor"/>
      </rPr>
      <t>AI학부</t>
    </r>
    <phoneticPr fontId="4" type="noConversion"/>
  </si>
  <si>
    <t>시스템반도체학부</t>
    <phoneticPr fontId="4" type="noConversion"/>
  </si>
  <si>
    <t>첨단융합대학 계</t>
    <phoneticPr fontId="4" type="noConversion"/>
  </si>
  <si>
    <t>범죄학과</t>
    <phoneticPr fontId="4" type="noConversion"/>
  </si>
  <si>
    <t>사회복지상담학과</t>
    <phoneticPr fontId="4" type="noConversion"/>
  </si>
  <si>
    <t>글로벌무역학과</t>
    <phoneticPr fontId="4" type="noConversion"/>
  </si>
  <si>
    <t>미래융합대학 계</t>
    <phoneticPr fontId="3" type="noConversion"/>
  </si>
  <si>
    <t xml:space="preserve">총계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</si>
</sst>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name val="MS Gothic"/>
      <family val="3"/>
      <charset val="128"/>
    </font>
    <font>
      <b/>
      <sz val="10"/>
      <color theme="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49998474074526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4">
    <xf numFmtId="0" fontId="0" fillId="0" borderId="0" xfId="0">
      <alignment vertical="center"/>
    </xf>
    <xf numFmtId="0" fontId="2" fillId="0" borderId="0" xfId="1" applyFont="1" applyFill="1" applyBorder="1" applyAlignment="1" applyProtection="1">
      <alignment horizontal="center" vertical="center"/>
    </xf>
    <xf numFmtId="0" fontId="5" fillId="0" borderId="0" xfId="1" applyFont="1"/>
    <xf numFmtId="0" fontId="2" fillId="0" borderId="1" xfId="1" applyFont="1" applyFill="1" applyBorder="1" applyAlignment="1" applyProtection="1">
      <alignment horizontal="center" vertical="center" shrinkToFit="1"/>
    </xf>
    <xf numFmtId="0" fontId="6" fillId="0" borderId="0" xfId="1" applyFont="1" applyFill="1" applyBorder="1" applyAlignment="1">
      <alignment horizontal="right" vertical="center"/>
    </xf>
    <xf numFmtId="0" fontId="7" fillId="0" borderId="0" xfId="1" applyFont="1"/>
    <xf numFmtId="0" fontId="8" fillId="2" borderId="2" xfId="1" applyFont="1" applyFill="1" applyBorder="1" applyAlignment="1" applyProtection="1">
      <alignment horizontal="center" vertical="center" shrinkToFit="1"/>
    </xf>
    <xf numFmtId="0" fontId="9" fillId="2" borderId="3" xfId="1" applyFont="1" applyFill="1" applyBorder="1" applyAlignment="1" applyProtection="1">
      <alignment horizontal="center" vertical="center" shrinkToFit="1"/>
    </xf>
    <xf numFmtId="0" fontId="8" fillId="3" borderId="4" xfId="1" applyFont="1" applyFill="1" applyBorder="1" applyAlignment="1" applyProtection="1">
      <alignment horizontal="center" vertical="center" shrinkToFit="1"/>
    </xf>
    <xf numFmtId="17" fontId="10" fillId="4" borderId="5" xfId="1" applyNumberFormat="1" applyFont="1" applyFill="1" applyBorder="1" applyAlignment="1" applyProtection="1">
      <alignment horizontal="center" vertical="center" wrapText="1"/>
    </xf>
    <xf numFmtId="17" fontId="10" fillId="5" borderId="5" xfId="1" applyNumberFormat="1" applyFont="1" applyFill="1" applyBorder="1" applyAlignment="1" applyProtection="1">
      <alignment horizontal="center" vertical="center" wrapText="1"/>
    </xf>
    <xf numFmtId="17" fontId="10" fillId="5" borderId="6" xfId="1" applyNumberFormat="1" applyFont="1" applyFill="1" applyBorder="1" applyAlignment="1" applyProtection="1">
      <alignment horizontal="center" vertical="center" wrapText="1"/>
    </xf>
    <xf numFmtId="0" fontId="11" fillId="0" borderId="7" xfId="1" applyFont="1" applyFill="1" applyBorder="1" applyAlignment="1" applyProtection="1">
      <alignment horizontal="center" vertical="center" shrinkToFit="1"/>
    </xf>
    <xf numFmtId="0" fontId="11" fillId="0" borderId="8" xfId="1" applyFont="1" applyFill="1" applyBorder="1" applyAlignment="1" applyProtection="1">
      <alignment horizontal="center" vertical="center" shrinkToFit="1"/>
    </xf>
    <xf numFmtId="0" fontId="8" fillId="3" borderId="9" xfId="1" applyFont="1" applyFill="1" applyBorder="1" applyAlignment="1" applyProtection="1">
      <alignment horizontal="center" vertical="center" shrinkToFit="1"/>
    </xf>
    <xf numFmtId="0" fontId="12" fillId="0" borderId="10" xfId="1" applyFont="1" applyFill="1" applyBorder="1" applyAlignment="1" applyProtection="1">
      <alignment horizontal="center" vertical="center" wrapText="1"/>
    </xf>
    <xf numFmtId="17" fontId="12" fillId="4" borderId="10" xfId="1" applyNumberFormat="1" applyFont="1" applyFill="1" applyBorder="1" applyAlignment="1" applyProtection="1">
      <alignment horizontal="center" vertical="center" wrapText="1"/>
    </xf>
    <xf numFmtId="17" fontId="10" fillId="6" borderId="11" xfId="1" applyNumberFormat="1" applyFont="1" applyFill="1" applyBorder="1" applyAlignment="1" applyProtection="1">
      <alignment horizontal="center" vertical="center" wrapText="1"/>
    </xf>
    <xf numFmtId="0" fontId="13" fillId="0" borderId="9" xfId="1" applyFont="1" applyFill="1" applyBorder="1" applyAlignment="1" applyProtection="1">
      <alignment horizontal="left" vertical="center" shrinkToFit="1"/>
    </xf>
    <xf numFmtId="176" fontId="13" fillId="0" borderId="12" xfId="1" applyNumberFormat="1" applyFont="1" applyFill="1" applyBorder="1" applyAlignment="1" applyProtection="1">
      <alignment horizontal="center" vertical="center" shrinkToFit="1"/>
    </xf>
    <xf numFmtId="176" fontId="13" fillId="4" borderId="10" xfId="1" applyNumberFormat="1" applyFont="1" applyFill="1" applyBorder="1" applyAlignment="1" applyProtection="1">
      <alignment horizontal="center" vertical="center"/>
    </xf>
    <xf numFmtId="176" fontId="13" fillId="0" borderId="10" xfId="1" applyNumberFormat="1" applyFont="1" applyFill="1" applyBorder="1" applyAlignment="1" applyProtection="1">
      <alignment horizontal="center" vertical="center" shrinkToFit="1"/>
    </xf>
    <xf numFmtId="176" fontId="8" fillId="5" borderId="11" xfId="1" applyNumberFormat="1" applyFont="1" applyFill="1" applyBorder="1" applyAlignment="1" applyProtection="1">
      <alignment horizontal="center" vertical="center"/>
    </xf>
    <xf numFmtId="0" fontId="8" fillId="3" borderId="9" xfId="1" applyFont="1" applyFill="1" applyBorder="1" applyAlignment="1" applyProtection="1">
      <alignment horizontal="center" vertical="center" shrinkToFit="1"/>
    </xf>
    <xf numFmtId="176" fontId="8" fillId="3" borderId="12" xfId="1" applyNumberFormat="1" applyFont="1" applyFill="1" applyBorder="1" applyAlignment="1" applyProtection="1">
      <alignment horizontal="center" vertical="center" shrinkToFit="1"/>
    </xf>
    <xf numFmtId="176" fontId="8" fillId="3" borderId="10" xfId="1" applyNumberFormat="1" applyFont="1" applyFill="1" applyBorder="1" applyAlignment="1" applyProtection="1">
      <alignment horizontal="center" vertical="center"/>
    </xf>
    <xf numFmtId="176" fontId="8" fillId="3" borderId="11" xfId="1" applyNumberFormat="1" applyFont="1" applyFill="1" applyBorder="1" applyAlignment="1" applyProtection="1">
      <alignment horizontal="center" vertical="center"/>
    </xf>
    <xf numFmtId="0" fontId="8" fillId="2" borderId="13" xfId="1" applyFont="1" applyFill="1" applyBorder="1" applyAlignment="1" applyProtection="1">
      <alignment horizontal="center" vertical="center" shrinkToFit="1"/>
    </xf>
    <xf numFmtId="0" fontId="8" fillId="2" borderId="14" xfId="1" applyFont="1" applyFill="1" applyBorder="1" applyAlignment="1" applyProtection="1">
      <alignment horizontal="center" vertical="center" shrinkToFit="1"/>
    </xf>
    <xf numFmtId="0" fontId="13" fillId="0" borderId="0" xfId="1" applyFont="1"/>
    <xf numFmtId="176" fontId="7" fillId="0" borderId="0" xfId="1" applyNumberFormat="1" applyFont="1"/>
    <xf numFmtId="0" fontId="13" fillId="0" borderId="15" xfId="1" applyFont="1" applyFill="1" applyBorder="1" applyAlignment="1" applyProtection="1">
      <alignment horizontal="left" vertical="center" shrinkToFit="1"/>
    </xf>
    <xf numFmtId="176" fontId="13" fillId="0" borderId="16" xfId="1" applyNumberFormat="1" applyFont="1" applyFill="1" applyBorder="1" applyAlignment="1" applyProtection="1">
      <alignment horizontal="center" vertical="center" shrinkToFit="1"/>
    </xf>
    <xf numFmtId="0" fontId="8" fillId="3" borderId="7" xfId="1" applyFont="1" applyFill="1" applyBorder="1" applyAlignment="1" applyProtection="1">
      <alignment horizontal="center" vertical="center" shrinkToFit="1"/>
    </xf>
    <xf numFmtId="176" fontId="8" fillId="3" borderId="17" xfId="1" applyNumberFormat="1" applyFont="1" applyFill="1" applyBorder="1" applyAlignment="1" applyProtection="1">
      <alignment horizontal="center" vertical="center" shrinkToFit="1"/>
    </xf>
    <xf numFmtId="0" fontId="13" fillId="0" borderId="7" xfId="1" applyFont="1" applyFill="1" applyBorder="1" applyAlignment="1" applyProtection="1">
      <alignment horizontal="left" vertical="center" shrinkToFit="1"/>
    </xf>
    <xf numFmtId="176" fontId="13" fillId="7" borderId="18" xfId="1" applyNumberFormat="1" applyFont="1" applyFill="1" applyBorder="1" applyAlignment="1" applyProtection="1">
      <alignment horizontal="center" vertical="center" shrinkToFit="1"/>
    </xf>
    <xf numFmtId="176" fontId="8" fillId="3" borderId="18" xfId="1" applyNumberFormat="1" applyFont="1" applyFill="1" applyBorder="1" applyAlignment="1" applyProtection="1">
      <alignment horizontal="center" vertical="center" shrinkToFit="1"/>
    </xf>
    <xf numFmtId="176" fontId="8" fillId="3" borderId="10" xfId="1" applyNumberFormat="1" applyFont="1" applyFill="1" applyBorder="1" applyAlignment="1" applyProtection="1">
      <alignment horizontal="center" vertical="center" shrinkToFit="1"/>
    </xf>
    <xf numFmtId="0" fontId="15" fillId="8" borderId="13" xfId="1" applyFont="1" applyFill="1" applyBorder="1" applyAlignment="1" applyProtection="1">
      <alignment horizontal="center" vertical="center" shrinkToFit="1"/>
    </xf>
    <xf numFmtId="176" fontId="15" fillId="8" borderId="19" xfId="1" applyNumberFormat="1" applyFont="1" applyFill="1" applyBorder="1" applyAlignment="1" applyProtection="1">
      <alignment horizontal="center" vertical="center"/>
    </xf>
    <xf numFmtId="176" fontId="15" fillId="8" borderId="20" xfId="1" applyNumberFormat="1" applyFont="1" applyFill="1" applyBorder="1" applyAlignment="1" applyProtection="1">
      <alignment horizontal="center" vertical="center"/>
    </xf>
    <xf numFmtId="176" fontId="15" fillId="8" borderId="21" xfId="1" applyNumberFormat="1" applyFont="1" applyFill="1" applyBorder="1" applyAlignment="1" applyProtection="1">
      <alignment horizontal="center" vertical="center"/>
    </xf>
    <xf numFmtId="0" fontId="7" fillId="0" borderId="0" xfId="1" applyFont="1" applyBorder="1"/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I61"/>
  <sheetViews>
    <sheetView tabSelected="1" zoomScaleNormal="100" workbookViewId="0">
      <pane ySplit="4" topLeftCell="A5" activePane="bottomLeft" state="frozen"/>
      <selection activeCell="A3" sqref="A3"/>
      <selection pane="bottomLeft" activeCell="B5" sqref="B5"/>
    </sheetView>
  </sheetViews>
  <sheetFormatPr defaultRowHeight="16.5" x14ac:dyDescent="0.3"/>
  <cols>
    <col min="1" max="1" width="2.125" style="5" customWidth="1"/>
    <col min="2" max="2" width="20.5" style="5" customWidth="1"/>
    <col min="3" max="6" width="15.25" style="5" customWidth="1"/>
    <col min="7" max="7" width="8.375" style="5" customWidth="1"/>
    <col min="8" max="8" width="18.625" style="5" customWidth="1"/>
    <col min="9" max="9" width="27.375" style="5" customWidth="1"/>
    <col min="10" max="16384" width="9" style="5"/>
  </cols>
  <sheetData>
    <row r="1" spans="2:9" s="2" customFormat="1" ht="32.25" thickBot="1" x14ac:dyDescent="0.35">
      <c r="B1" s="1" t="s">
        <v>0</v>
      </c>
      <c r="C1" s="1"/>
      <c r="D1" s="1"/>
      <c r="E1" s="1"/>
      <c r="F1" s="1"/>
      <c r="H1" s="3" t="s">
        <v>1</v>
      </c>
      <c r="I1" s="3"/>
    </row>
    <row r="2" spans="2:9" ht="17.25" customHeight="1" thickBot="1" x14ac:dyDescent="0.35">
      <c r="B2" s="4"/>
      <c r="C2" s="4"/>
      <c r="D2" s="4"/>
      <c r="E2" s="4"/>
      <c r="F2" s="4"/>
      <c r="H2" s="6" t="s">
        <v>2</v>
      </c>
      <c r="I2" s="7" t="s">
        <v>3</v>
      </c>
    </row>
    <row r="3" spans="2:9" ht="16.5" customHeight="1" x14ac:dyDescent="0.3">
      <c r="B3" s="8" t="s">
        <v>4</v>
      </c>
      <c r="C3" s="9" t="s">
        <v>5</v>
      </c>
      <c r="D3" s="9"/>
      <c r="E3" s="10" t="s">
        <v>6</v>
      </c>
      <c r="F3" s="11"/>
      <c r="H3" s="12" t="s">
        <v>7</v>
      </c>
      <c r="I3" s="13">
        <v>0</v>
      </c>
    </row>
    <row r="4" spans="2:9" ht="24" x14ac:dyDescent="0.3">
      <c r="B4" s="14"/>
      <c r="C4" s="15" t="s">
        <v>8</v>
      </c>
      <c r="D4" s="16" t="s">
        <v>9</v>
      </c>
      <c r="E4" s="15" t="s">
        <v>10</v>
      </c>
      <c r="F4" s="17" t="s">
        <v>9</v>
      </c>
      <c r="H4" s="12" t="s">
        <v>11</v>
      </c>
      <c r="I4" s="13">
        <v>0</v>
      </c>
    </row>
    <row r="5" spans="2:9" x14ac:dyDescent="0.3">
      <c r="B5" s="18" t="s">
        <v>12</v>
      </c>
      <c r="C5" s="19">
        <v>63</v>
      </c>
      <c r="D5" s="20">
        <v>31</v>
      </c>
      <c r="E5" s="21">
        <v>63</v>
      </c>
      <c r="F5" s="22">
        <v>31</v>
      </c>
      <c r="H5" s="12" t="s">
        <v>13</v>
      </c>
      <c r="I5" s="13">
        <v>0</v>
      </c>
    </row>
    <row r="6" spans="2:9" x14ac:dyDescent="0.3">
      <c r="B6" s="18" t="s">
        <v>14</v>
      </c>
      <c r="C6" s="19">
        <v>15</v>
      </c>
      <c r="D6" s="20">
        <v>7</v>
      </c>
      <c r="E6" s="21">
        <v>15</v>
      </c>
      <c r="F6" s="22">
        <v>7</v>
      </c>
      <c r="H6" s="12" t="s">
        <v>15</v>
      </c>
      <c r="I6" s="13">
        <v>0</v>
      </c>
    </row>
    <row r="7" spans="2:9" x14ac:dyDescent="0.3">
      <c r="B7" s="23" t="s">
        <v>16</v>
      </c>
      <c r="C7" s="24">
        <f>SUM(C5:C6)</f>
        <v>78</v>
      </c>
      <c r="D7" s="25">
        <f>SUM(D5:D6)</f>
        <v>38</v>
      </c>
      <c r="E7" s="25">
        <f>SUM(E5:E6)</f>
        <v>78</v>
      </c>
      <c r="F7" s="26">
        <f>SUM(F5:F6)</f>
        <v>38</v>
      </c>
      <c r="H7" s="12" t="s">
        <v>17</v>
      </c>
      <c r="I7" s="13">
        <v>0</v>
      </c>
    </row>
    <row r="8" spans="2:9" x14ac:dyDescent="0.3">
      <c r="B8" s="18" t="s">
        <v>18</v>
      </c>
      <c r="C8" s="19">
        <v>56</v>
      </c>
      <c r="D8" s="20">
        <v>28</v>
      </c>
      <c r="E8" s="21">
        <v>60</v>
      </c>
      <c r="F8" s="22">
        <v>30</v>
      </c>
      <c r="H8" s="12" t="s">
        <v>19</v>
      </c>
      <c r="I8" s="13">
        <v>0</v>
      </c>
    </row>
    <row r="9" spans="2:9" x14ac:dyDescent="0.3">
      <c r="B9" s="18" t="s">
        <v>20</v>
      </c>
      <c r="C9" s="19">
        <v>41</v>
      </c>
      <c r="D9" s="20">
        <v>20</v>
      </c>
      <c r="E9" s="21">
        <v>46</v>
      </c>
      <c r="F9" s="22">
        <v>23</v>
      </c>
      <c r="H9" s="12" t="s">
        <v>21</v>
      </c>
      <c r="I9" s="13">
        <v>0</v>
      </c>
    </row>
    <row r="10" spans="2:9" ht="17.25" thickBot="1" x14ac:dyDescent="0.35">
      <c r="B10" s="18" t="s">
        <v>22</v>
      </c>
      <c r="C10" s="19">
        <v>36</v>
      </c>
      <c r="D10" s="20">
        <v>18</v>
      </c>
      <c r="E10" s="21">
        <v>40</v>
      </c>
      <c r="F10" s="22">
        <v>20</v>
      </c>
      <c r="H10" s="27" t="s">
        <v>23</v>
      </c>
      <c r="I10" s="28">
        <f>SUM(I3:I9)</f>
        <v>0</v>
      </c>
    </row>
    <row r="11" spans="2:9" x14ac:dyDescent="0.3">
      <c r="B11" s="18" t="s">
        <v>24</v>
      </c>
      <c r="C11" s="19">
        <v>27</v>
      </c>
      <c r="D11" s="20">
        <v>13</v>
      </c>
      <c r="E11" s="21">
        <v>30</v>
      </c>
      <c r="F11" s="22">
        <v>15</v>
      </c>
    </row>
    <row r="12" spans="2:9" x14ac:dyDescent="0.3">
      <c r="B12" s="18" t="s">
        <v>25</v>
      </c>
      <c r="C12" s="19">
        <v>36</v>
      </c>
      <c r="D12" s="20">
        <v>18</v>
      </c>
      <c r="E12" s="21">
        <v>40</v>
      </c>
      <c r="F12" s="22">
        <v>20</v>
      </c>
      <c r="H12" s="29"/>
    </row>
    <row r="13" spans="2:9" x14ac:dyDescent="0.3">
      <c r="B13" s="18" t="s">
        <v>26</v>
      </c>
      <c r="C13" s="19">
        <v>16</v>
      </c>
      <c r="D13" s="20">
        <v>8</v>
      </c>
      <c r="E13" s="21">
        <v>17</v>
      </c>
      <c r="F13" s="22">
        <v>8</v>
      </c>
    </row>
    <row r="14" spans="2:9" x14ac:dyDescent="0.3">
      <c r="B14" s="18" t="s">
        <v>27</v>
      </c>
      <c r="C14" s="19">
        <v>27</v>
      </c>
      <c r="D14" s="20">
        <v>13</v>
      </c>
      <c r="E14" s="21">
        <v>30</v>
      </c>
      <c r="F14" s="22">
        <v>15</v>
      </c>
    </row>
    <row r="15" spans="2:9" x14ac:dyDescent="0.3">
      <c r="B15" s="23" t="s">
        <v>28</v>
      </c>
      <c r="C15" s="24">
        <f>SUM(C8:C14)</f>
        <v>239</v>
      </c>
      <c r="D15" s="25">
        <f>SUM(D8:D14)</f>
        <v>118</v>
      </c>
      <c r="E15" s="25">
        <f>SUM(E8:E14)</f>
        <v>263</v>
      </c>
      <c r="F15" s="26">
        <f>SUM(F8:F14)</f>
        <v>131</v>
      </c>
    </row>
    <row r="16" spans="2:9" x14ac:dyDescent="0.3">
      <c r="B16" s="18" t="s">
        <v>29</v>
      </c>
      <c r="C16" s="19">
        <v>29</v>
      </c>
      <c r="D16" s="20">
        <v>14</v>
      </c>
      <c r="E16" s="21">
        <v>33</v>
      </c>
      <c r="F16" s="22">
        <v>16</v>
      </c>
    </row>
    <row r="17" spans="2:6" x14ac:dyDescent="0.3">
      <c r="B17" s="18" t="s">
        <v>30</v>
      </c>
      <c r="C17" s="19">
        <v>32</v>
      </c>
      <c r="D17" s="20">
        <v>16</v>
      </c>
      <c r="E17" s="21">
        <v>36</v>
      </c>
      <c r="F17" s="22">
        <v>18</v>
      </c>
    </row>
    <row r="18" spans="2:6" x14ac:dyDescent="0.3">
      <c r="B18" s="18" t="s">
        <v>31</v>
      </c>
      <c r="C18" s="19">
        <v>36</v>
      </c>
      <c r="D18" s="20">
        <v>18</v>
      </c>
      <c r="E18" s="21">
        <v>40</v>
      </c>
      <c r="F18" s="22">
        <v>20</v>
      </c>
    </row>
    <row r="19" spans="2:6" x14ac:dyDescent="0.3">
      <c r="B19" s="18" t="s">
        <v>32</v>
      </c>
      <c r="C19" s="19">
        <v>21</v>
      </c>
      <c r="D19" s="20">
        <v>10</v>
      </c>
      <c r="E19" s="21">
        <v>23</v>
      </c>
      <c r="F19" s="22">
        <v>11</v>
      </c>
    </row>
    <row r="20" spans="2:6" x14ac:dyDescent="0.3">
      <c r="B20" s="23" t="s">
        <v>33</v>
      </c>
      <c r="C20" s="24">
        <f>SUM(C16:C19)</f>
        <v>118</v>
      </c>
      <c r="D20" s="25">
        <f>SUM(D16:D19)</f>
        <v>58</v>
      </c>
      <c r="E20" s="25">
        <f>SUM(E16:E19)</f>
        <v>132</v>
      </c>
      <c r="F20" s="26">
        <f>SUM(F16:F19)</f>
        <v>65</v>
      </c>
    </row>
    <row r="21" spans="2:6" x14ac:dyDescent="0.3">
      <c r="B21" s="18" t="s">
        <v>34</v>
      </c>
      <c r="C21" s="19">
        <v>99</v>
      </c>
      <c r="D21" s="20">
        <v>49</v>
      </c>
      <c r="E21" s="21">
        <v>114</v>
      </c>
      <c r="F21" s="22">
        <v>57</v>
      </c>
    </row>
    <row r="22" spans="2:6" x14ac:dyDescent="0.3">
      <c r="B22" s="23" t="s">
        <v>35</v>
      </c>
      <c r="C22" s="24">
        <f>SUM(C21)</f>
        <v>99</v>
      </c>
      <c r="D22" s="25">
        <f>SUM(D21)</f>
        <v>49</v>
      </c>
      <c r="E22" s="25">
        <f>SUM(E21)</f>
        <v>114</v>
      </c>
      <c r="F22" s="26">
        <f>SUM(F21)</f>
        <v>57</v>
      </c>
    </row>
    <row r="23" spans="2:6" x14ac:dyDescent="0.3">
      <c r="B23" s="18" t="s">
        <v>36</v>
      </c>
      <c r="C23" s="19">
        <v>36</v>
      </c>
      <c r="D23" s="20">
        <v>18</v>
      </c>
      <c r="E23" s="21">
        <v>40</v>
      </c>
      <c r="F23" s="22">
        <v>20</v>
      </c>
    </row>
    <row r="24" spans="2:6" x14ac:dyDescent="0.3">
      <c r="B24" s="18" t="s">
        <v>37</v>
      </c>
      <c r="C24" s="19">
        <v>36</v>
      </c>
      <c r="D24" s="20">
        <v>18</v>
      </c>
      <c r="E24" s="21">
        <v>40</v>
      </c>
      <c r="F24" s="22">
        <v>20</v>
      </c>
    </row>
    <row r="25" spans="2:6" x14ac:dyDescent="0.3">
      <c r="B25" s="18" t="s">
        <v>38</v>
      </c>
      <c r="C25" s="19">
        <v>14</v>
      </c>
      <c r="D25" s="20">
        <v>7</v>
      </c>
      <c r="E25" s="21">
        <v>15</v>
      </c>
      <c r="F25" s="22">
        <v>7</v>
      </c>
    </row>
    <row r="26" spans="2:6" x14ac:dyDescent="0.3">
      <c r="B26" s="18" t="s">
        <v>39</v>
      </c>
      <c r="C26" s="19">
        <v>75</v>
      </c>
      <c r="D26" s="20">
        <v>37</v>
      </c>
      <c r="E26" s="21">
        <v>84</v>
      </c>
      <c r="F26" s="22">
        <v>42</v>
      </c>
    </row>
    <row r="27" spans="2:6" x14ac:dyDescent="0.3">
      <c r="B27" s="18" t="s">
        <v>40</v>
      </c>
      <c r="C27" s="19">
        <v>61</v>
      </c>
      <c r="D27" s="20">
        <v>30</v>
      </c>
      <c r="E27" s="21">
        <v>68</v>
      </c>
      <c r="F27" s="22">
        <v>34</v>
      </c>
    </row>
    <row r="28" spans="2:6" x14ac:dyDescent="0.3">
      <c r="B28" s="18" t="s">
        <v>41</v>
      </c>
      <c r="C28" s="19">
        <v>20</v>
      </c>
      <c r="D28" s="20">
        <v>10</v>
      </c>
      <c r="E28" s="21">
        <v>22</v>
      </c>
      <c r="F28" s="22">
        <v>11</v>
      </c>
    </row>
    <row r="29" spans="2:6" x14ac:dyDescent="0.3">
      <c r="B29" s="18" t="s">
        <v>42</v>
      </c>
      <c r="C29" s="19">
        <v>45</v>
      </c>
      <c r="D29" s="20">
        <v>22</v>
      </c>
      <c r="E29" s="21">
        <v>50</v>
      </c>
      <c r="F29" s="22">
        <v>25</v>
      </c>
    </row>
    <row r="30" spans="2:6" x14ac:dyDescent="0.3">
      <c r="B30" s="18" t="s">
        <v>43</v>
      </c>
      <c r="C30" s="19">
        <v>23</v>
      </c>
      <c r="D30" s="20">
        <v>11</v>
      </c>
      <c r="E30" s="21">
        <v>25</v>
      </c>
      <c r="F30" s="22">
        <v>12</v>
      </c>
    </row>
    <row r="31" spans="2:6" x14ac:dyDescent="0.3">
      <c r="B31" s="18" t="s">
        <v>44</v>
      </c>
      <c r="C31" s="19">
        <v>45</v>
      </c>
      <c r="D31" s="20">
        <v>22</v>
      </c>
      <c r="E31" s="21">
        <v>50</v>
      </c>
      <c r="F31" s="22">
        <v>25</v>
      </c>
    </row>
    <row r="32" spans="2:6" x14ac:dyDescent="0.3">
      <c r="B32" s="18" t="s">
        <v>45</v>
      </c>
      <c r="C32" s="19">
        <v>14</v>
      </c>
      <c r="D32" s="20">
        <v>7</v>
      </c>
      <c r="E32" s="21">
        <v>15</v>
      </c>
      <c r="F32" s="22">
        <v>7</v>
      </c>
    </row>
    <row r="33" spans="2:6" x14ac:dyDescent="0.3">
      <c r="B33" s="23" t="s">
        <v>46</v>
      </c>
      <c r="C33" s="24">
        <f>SUM(C23:C32)</f>
        <v>369</v>
      </c>
      <c r="D33" s="25">
        <f>SUM(D23:D32)</f>
        <v>182</v>
      </c>
      <c r="E33" s="25">
        <f>SUM(E23:E32)</f>
        <v>409</v>
      </c>
      <c r="F33" s="26">
        <f>SUM(F23:F32)</f>
        <v>203</v>
      </c>
    </row>
    <row r="34" spans="2:6" x14ac:dyDescent="0.3">
      <c r="B34" s="18" t="s">
        <v>47</v>
      </c>
      <c r="C34" s="19">
        <v>103</v>
      </c>
      <c r="D34" s="20">
        <v>51</v>
      </c>
      <c r="E34" s="21">
        <v>120</v>
      </c>
      <c r="F34" s="22">
        <v>60</v>
      </c>
    </row>
    <row r="35" spans="2:6" x14ac:dyDescent="0.3">
      <c r="B35" s="18" t="s">
        <v>48</v>
      </c>
      <c r="C35" s="19">
        <v>75</v>
      </c>
      <c r="D35" s="20">
        <v>37</v>
      </c>
      <c r="E35" s="21">
        <v>84</v>
      </c>
      <c r="F35" s="22">
        <v>42</v>
      </c>
    </row>
    <row r="36" spans="2:6" x14ac:dyDescent="0.3">
      <c r="B36" s="18" t="s">
        <v>49</v>
      </c>
      <c r="C36" s="19">
        <v>59</v>
      </c>
      <c r="D36" s="20">
        <v>29</v>
      </c>
      <c r="E36" s="21">
        <v>66</v>
      </c>
      <c r="F36" s="22">
        <v>33</v>
      </c>
    </row>
    <row r="37" spans="2:6" x14ac:dyDescent="0.3">
      <c r="B37" s="23" t="s">
        <v>50</v>
      </c>
      <c r="C37" s="24">
        <f>SUM(C34:C36)</f>
        <v>237</v>
      </c>
      <c r="D37" s="25">
        <f>SUM(D34:D36)</f>
        <v>117</v>
      </c>
      <c r="E37" s="25">
        <f>SUM(E34:E36)</f>
        <v>270</v>
      </c>
      <c r="F37" s="26">
        <f>SUM(F34:F36)</f>
        <v>135</v>
      </c>
    </row>
    <row r="38" spans="2:6" x14ac:dyDescent="0.3">
      <c r="B38" s="18" t="s">
        <v>51</v>
      </c>
      <c r="C38" s="19">
        <v>34</v>
      </c>
      <c r="D38" s="20">
        <v>17</v>
      </c>
      <c r="E38" s="21">
        <v>42</v>
      </c>
      <c r="F38" s="22">
        <v>21</v>
      </c>
    </row>
    <row r="39" spans="2:6" x14ac:dyDescent="0.3">
      <c r="B39" s="18" t="s">
        <v>52</v>
      </c>
      <c r="C39" s="19">
        <v>32</v>
      </c>
      <c r="D39" s="20">
        <v>16</v>
      </c>
      <c r="E39" s="21">
        <v>40</v>
      </c>
      <c r="F39" s="22">
        <v>20</v>
      </c>
    </row>
    <row r="40" spans="2:6" x14ac:dyDescent="0.3">
      <c r="B40" s="18" t="s">
        <v>53</v>
      </c>
      <c r="C40" s="19">
        <v>43</v>
      </c>
      <c r="D40" s="20">
        <v>21</v>
      </c>
      <c r="E40" s="21">
        <v>54</v>
      </c>
      <c r="F40" s="22">
        <v>27</v>
      </c>
    </row>
    <row r="41" spans="2:6" x14ac:dyDescent="0.3">
      <c r="B41" s="18" t="s">
        <v>54</v>
      </c>
      <c r="C41" s="19">
        <v>30</v>
      </c>
      <c r="D41" s="20">
        <v>15</v>
      </c>
      <c r="E41" s="21">
        <v>37</v>
      </c>
      <c r="F41" s="22">
        <v>18</v>
      </c>
    </row>
    <row r="42" spans="2:6" x14ac:dyDescent="0.3">
      <c r="B42" s="23" t="s">
        <v>55</v>
      </c>
      <c r="C42" s="24">
        <f>SUM(C38:C41)</f>
        <v>139</v>
      </c>
      <c r="D42" s="25">
        <f>SUM(D38:D41)</f>
        <v>69</v>
      </c>
      <c r="E42" s="25">
        <f>SUM(E38:E41)</f>
        <v>173</v>
      </c>
      <c r="F42" s="26">
        <f>SUM(F38:F41)</f>
        <v>86</v>
      </c>
    </row>
    <row r="43" spans="2:6" x14ac:dyDescent="0.3">
      <c r="B43" s="18" t="s">
        <v>56</v>
      </c>
      <c r="C43" s="19">
        <v>142</v>
      </c>
      <c r="D43" s="20">
        <v>71</v>
      </c>
      <c r="E43" s="21">
        <v>162</v>
      </c>
      <c r="F43" s="22">
        <v>81</v>
      </c>
    </row>
    <row r="44" spans="2:6" x14ac:dyDescent="0.3">
      <c r="B44" s="18" t="s">
        <v>57</v>
      </c>
      <c r="C44" s="19">
        <v>76</v>
      </c>
      <c r="D44" s="20">
        <v>38</v>
      </c>
      <c r="E44" s="21">
        <v>85</v>
      </c>
      <c r="F44" s="22">
        <v>42</v>
      </c>
    </row>
    <row r="45" spans="2:6" x14ac:dyDescent="0.3">
      <c r="B45" s="18" t="s">
        <v>58</v>
      </c>
      <c r="C45" s="19">
        <v>46</v>
      </c>
      <c r="D45" s="20">
        <v>23</v>
      </c>
      <c r="E45" s="21">
        <v>52</v>
      </c>
      <c r="F45" s="22">
        <v>26</v>
      </c>
    </row>
    <row r="46" spans="2:6" x14ac:dyDescent="0.3">
      <c r="B46" s="18" t="s">
        <v>59</v>
      </c>
      <c r="C46" s="19">
        <v>60</v>
      </c>
      <c r="D46" s="20">
        <v>30</v>
      </c>
      <c r="E46" s="21">
        <v>67</v>
      </c>
      <c r="F46" s="22">
        <v>33</v>
      </c>
    </row>
    <row r="47" spans="2:6" x14ac:dyDescent="0.3">
      <c r="B47" s="18" t="s">
        <v>60</v>
      </c>
      <c r="C47" s="19">
        <v>94</v>
      </c>
      <c r="D47" s="20">
        <v>47</v>
      </c>
      <c r="E47" s="21">
        <v>100</v>
      </c>
      <c r="F47" s="22">
        <v>50</v>
      </c>
    </row>
    <row r="48" spans="2:6" x14ac:dyDescent="0.3">
      <c r="B48" s="18" t="s">
        <v>61</v>
      </c>
      <c r="C48" s="19">
        <v>26</v>
      </c>
      <c r="D48" s="20">
        <v>13</v>
      </c>
      <c r="E48" s="21">
        <v>29</v>
      </c>
      <c r="F48" s="22">
        <v>14</v>
      </c>
    </row>
    <row r="49" spans="2:8" x14ac:dyDescent="0.3">
      <c r="B49" s="18" t="s">
        <v>62</v>
      </c>
      <c r="C49" s="19">
        <v>26</v>
      </c>
      <c r="D49" s="20">
        <v>13</v>
      </c>
      <c r="E49" s="21">
        <v>29</v>
      </c>
      <c r="F49" s="22">
        <v>14</v>
      </c>
    </row>
    <row r="50" spans="2:8" x14ac:dyDescent="0.3">
      <c r="B50" s="18" t="s">
        <v>63</v>
      </c>
      <c r="C50" s="19">
        <v>59</v>
      </c>
      <c r="D50" s="20">
        <v>29</v>
      </c>
      <c r="E50" s="21">
        <v>66</v>
      </c>
      <c r="F50" s="22">
        <v>33</v>
      </c>
    </row>
    <row r="51" spans="2:8" x14ac:dyDescent="0.3">
      <c r="B51" s="18" t="s">
        <v>64</v>
      </c>
      <c r="C51" s="19">
        <v>36</v>
      </c>
      <c r="D51" s="20">
        <v>18</v>
      </c>
      <c r="E51" s="21">
        <v>40</v>
      </c>
      <c r="F51" s="22">
        <v>20</v>
      </c>
    </row>
    <row r="52" spans="2:8" x14ac:dyDescent="0.3">
      <c r="B52" s="23" t="s">
        <v>65</v>
      </c>
      <c r="C52" s="24">
        <f>SUM(C43:C51)</f>
        <v>565</v>
      </c>
      <c r="D52" s="25">
        <f>SUM(D43:D51)</f>
        <v>282</v>
      </c>
      <c r="E52" s="25">
        <f>SUM(E43:E51)</f>
        <v>630</v>
      </c>
      <c r="F52" s="26">
        <f>SUM(F43:F51)</f>
        <v>313</v>
      </c>
      <c r="G52" s="30"/>
      <c r="H52" s="30"/>
    </row>
    <row r="53" spans="2:8" x14ac:dyDescent="0.3">
      <c r="B53" s="31" t="s">
        <v>66</v>
      </c>
      <c r="C53" s="32">
        <v>186</v>
      </c>
      <c r="D53" s="20">
        <v>93</v>
      </c>
      <c r="E53" s="21">
        <v>213</v>
      </c>
      <c r="F53" s="22">
        <v>106</v>
      </c>
    </row>
    <row r="54" spans="2:8" x14ac:dyDescent="0.3">
      <c r="B54" s="31" t="s">
        <v>67</v>
      </c>
      <c r="C54" s="32">
        <v>54</v>
      </c>
      <c r="D54" s="20">
        <v>27</v>
      </c>
      <c r="E54" s="21">
        <v>40</v>
      </c>
      <c r="F54" s="22">
        <v>20</v>
      </c>
    </row>
    <row r="55" spans="2:8" x14ac:dyDescent="0.3">
      <c r="B55" s="33" t="s">
        <v>68</v>
      </c>
      <c r="C55" s="34">
        <f>SUM(C53:C54)</f>
        <v>240</v>
      </c>
      <c r="D55" s="25">
        <f>SUM(D53:D54)</f>
        <v>120</v>
      </c>
      <c r="E55" s="25">
        <f>SUM(E53:E54)</f>
        <v>253</v>
      </c>
      <c r="F55" s="26">
        <f>SUM(F53:F54)</f>
        <v>126</v>
      </c>
    </row>
    <row r="56" spans="2:8" x14ac:dyDescent="0.3">
      <c r="B56" s="35" t="s">
        <v>69</v>
      </c>
      <c r="C56" s="36">
        <v>1</v>
      </c>
      <c r="D56" s="20">
        <v>1</v>
      </c>
      <c r="E56" s="21">
        <v>1</v>
      </c>
      <c r="F56" s="22">
        <v>1</v>
      </c>
    </row>
    <row r="57" spans="2:8" x14ac:dyDescent="0.3">
      <c r="B57" s="35" t="s">
        <v>70</v>
      </c>
      <c r="C57" s="36">
        <v>1</v>
      </c>
      <c r="D57" s="20">
        <v>1</v>
      </c>
      <c r="E57" s="21">
        <v>1</v>
      </c>
      <c r="F57" s="22">
        <v>1</v>
      </c>
    </row>
    <row r="58" spans="2:8" x14ac:dyDescent="0.3">
      <c r="B58" s="35" t="s">
        <v>71</v>
      </c>
      <c r="C58" s="36">
        <v>1</v>
      </c>
      <c r="D58" s="20">
        <v>0</v>
      </c>
      <c r="E58" s="21">
        <v>1</v>
      </c>
      <c r="F58" s="22">
        <v>0</v>
      </c>
    </row>
    <row r="59" spans="2:8" x14ac:dyDescent="0.3">
      <c r="B59" s="33" t="s">
        <v>72</v>
      </c>
      <c r="C59" s="37">
        <v>3</v>
      </c>
      <c r="D59" s="25">
        <f>SUM(D56:D58)</f>
        <v>2</v>
      </c>
      <c r="E59" s="38">
        <v>3</v>
      </c>
      <c r="F59" s="26">
        <f>SUM(F56:F58)</f>
        <v>2</v>
      </c>
    </row>
    <row r="60" spans="2:8" ht="17.25" thickBot="1" x14ac:dyDescent="0.35">
      <c r="B60" s="39" t="s">
        <v>73</v>
      </c>
      <c r="C60" s="40">
        <f>C7+C15+C20+C22+C33+C37+C42+C52+C55+C59</f>
        <v>2087</v>
      </c>
      <c r="D60" s="41">
        <f>SUM(D59,D55,D52,D42,D37,D33,D22,D20,D15,D7)</f>
        <v>1035</v>
      </c>
      <c r="E60" s="41">
        <f t="shared" ref="E60:F60" si="0">SUM(E59,E55,E52,E42,E37,E33,E22,E20,E15,E7)</f>
        <v>2325</v>
      </c>
      <c r="F60" s="42">
        <f t="shared" si="0"/>
        <v>1156</v>
      </c>
      <c r="G60" s="43"/>
    </row>
    <row r="61" spans="2:8" x14ac:dyDescent="0.3">
      <c r="C61" s="30"/>
      <c r="D61" s="30"/>
      <c r="E61" s="30"/>
      <c r="F61" s="30"/>
    </row>
  </sheetData>
  <autoFilter ref="B4:J60"/>
  <mergeCells count="6">
    <mergeCell ref="B1:F1"/>
    <mergeCell ref="H1:I1"/>
    <mergeCell ref="B2:F2"/>
    <mergeCell ref="B3:B4"/>
    <mergeCell ref="C3:D3"/>
    <mergeCell ref="E3:F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72" orientation="landscape" r:id="rId1"/>
  <rowBreaks count="1" manualBreakCount="1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전입가능인원</vt:lpstr>
      <vt:lpstr>전입가능인원!Print_Titles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2026-05-27T08:08:46Z</dcterms:created>
  <dcterms:modified xsi:type="dcterms:W3CDTF">2026-05-27T08:09:19Z</dcterms:modified>
</cp:coreProperties>
</file>